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BRIPA\Desktop\FO\"/>
    </mc:Choice>
  </mc:AlternateContent>
  <bookViews>
    <workbookView xWindow="0" yWindow="0" windowWidth="19440" windowHeight="11385"/>
  </bookViews>
  <sheets>
    <sheet name="Calculette 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4" l="1"/>
  <c r="K27" i="4" s="1"/>
  <c r="K29" i="4" l="1"/>
  <c r="K31" i="4" s="1"/>
  <c r="C27" i="4"/>
  <c r="C29" i="4" l="1"/>
  <c r="C31" i="4" s="1"/>
  <c r="R30" i="4" s="1"/>
  <c r="R27" i="4"/>
</calcChain>
</file>

<file path=xl/sharedStrings.xml><?xml version="1.0" encoding="utf-8"?>
<sst xmlns="http://schemas.openxmlformats.org/spreadsheetml/2006/main" count="25" uniqueCount="22">
  <si>
    <t>Situation 1</t>
  </si>
  <si>
    <t>Situation 2</t>
  </si>
  <si>
    <t>PARTICIPATION</t>
  </si>
  <si>
    <t>INTERESSEMENT</t>
  </si>
  <si>
    <t>Montant Brut</t>
  </si>
  <si>
    <t>Montant Net</t>
  </si>
  <si>
    <t>PARTICIPATION ET INTERESSEMENT</t>
  </si>
  <si>
    <t>(Seul un versement au PEG génère de l’abondement)</t>
  </si>
  <si>
    <t>Calculez vos montants individuels au titre de la PARTICIPATION et de l'INTERESSEMENT</t>
  </si>
  <si>
    <t>Salaire &gt;= 34 000€</t>
  </si>
  <si>
    <t>Montant de l’abondement 2022</t>
  </si>
  <si>
    <r>
      <t xml:space="preserve">Votre salaire </t>
    </r>
    <r>
      <rPr>
        <b/>
        <u/>
        <sz val="14"/>
        <color theme="1"/>
        <rFont val="Calibri"/>
        <family val="2"/>
        <scheme val="minor"/>
      </rPr>
      <t>brut social cumulé</t>
    </r>
    <r>
      <rPr>
        <b/>
        <sz val="14"/>
        <color theme="1"/>
        <rFont val="Calibri"/>
        <family val="2"/>
        <scheme val="minor"/>
      </rPr>
      <t xml:space="preserve"> de votre dernier bulletin de paie du mois de Décembre 2021</t>
    </r>
  </si>
  <si>
    <t>est portée au seuil de 34000€</t>
  </si>
  <si>
    <r>
      <t>votre base de calcul PARTICIPATION / INTERESSEMENT</t>
    </r>
    <r>
      <rPr>
        <b/>
        <sz val="11"/>
        <color theme="0"/>
        <rFont val="Arial"/>
        <family val="2"/>
      </rPr>
      <t xml:space="preserve"> est égale à votre brut social</t>
    </r>
  </si>
  <si>
    <r>
      <t xml:space="preserve">Salaire inférieur à </t>
    </r>
    <r>
      <rPr>
        <b/>
        <sz val="12"/>
        <color theme="0"/>
        <rFont val="Arial"/>
        <family val="2"/>
      </rPr>
      <t>33 999€</t>
    </r>
  </si>
  <si>
    <r>
      <t>votre base de calcul PARTICIPATION / INTERESSEMENT</t>
    </r>
    <r>
      <rPr>
        <b/>
        <sz val="11"/>
        <color theme="0"/>
        <rFont val="Arial"/>
        <family val="2"/>
      </rPr>
      <t xml:space="preserve"> </t>
    </r>
  </si>
  <si>
    <t>Taux :</t>
  </si>
  <si>
    <t>Montant Brut :</t>
  </si>
  <si>
    <t>Retenues Sociales CSG/CRDS (9,7%) :</t>
  </si>
  <si>
    <t>Montant Net :</t>
  </si>
  <si>
    <t>Retenues Sociales CSG/CRDS (9,7%):</t>
  </si>
  <si>
    <r>
      <t>Le montant de l’abondement 2022 est fixé</t>
    </r>
    <r>
      <rPr>
        <b/>
        <sz val="12"/>
        <color theme="1"/>
        <rFont val="Arial"/>
        <family val="2"/>
      </rPr>
      <t xml:space="preserve"> 900,00 €</t>
    </r>
    <r>
      <rPr>
        <sz val="11"/>
        <color theme="1"/>
        <rFont val="Arial"/>
        <family val="2"/>
      </rPr>
      <t xml:space="preserve"> en contrepartie d’un effort d’épargne de </t>
    </r>
    <r>
      <rPr>
        <b/>
        <sz val="11"/>
        <color theme="1"/>
        <rFont val="Arial"/>
        <family val="2"/>
      </rPr>
      <t>300</t>
    </r>
    <r>
      <rPr>
        <b/>
        <sz val="12"/>
        <color theme="1"/>
        <rFont val="Arial"/>
        <family val="2"/>
      </rPr>
      <t xml:space="preserve"> €</t>
    </r>
    <r>
      <rPr>
        <b/>
        <sz val="11"/>
        <color theme="1"/>
        <rFont val="Arial"/>
        <family val="2"/>
      </rPr>
      <t xml:space="preserve"> brut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</si>
</sst>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0.0000%"/>
    <numFmt numFmtId="165" formatCode="_-* #,##0.00\ &quot;€&quot;_-;\-* #,##0.00\ &quot;€&quot;_-;_-* &quot;-&quot;??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6" xfId="0" applyFill="1" applyBorder="1"/>
    <xf numFmtId="0" fontId="0" fillId="3" borderId="5" xfId="0" applyFill="1" applyBorder="1" applyAlignment="1"/>
    <xf numFmtId="0" fontId="0" fillId="3" borderId="0" xfId="0" applyFill="1" applyBorder="1" applyAlignment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Border="1"/>
    <xf numFmtId="0" fontId="4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164" fontId="0" fillId="2" borderId="0" xfId="0" applyNumberFormat="1" applyFill="1"/>
    <xf numFmtId="44" fontId="3" fillId="3" borderId="0" xfId="1" applyFont="1" applyFill="1" applyBorder="1"/>
    <xf numFmtId="0" fontId="2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top" wrapText="1"/>
    </xf>
    <xf numFmtId="0" fontId="0" fillId="3" borderId="0" xfId="0" applyFill="1" applyBorder="1" applyAlignment="1">
      <alignment vertical="top" wrapText="1"/>
    </xf>
    <xf numFmtId="0" fontId="2" fillId="3" borderId="0" xfId="0" applyFont="1" applyFill="1" applyBorder="1" applyAlignment="1"/>
    <xf numFmtId="0" fontId="0" fillId="3" borderId="6" xfId="0" applyFill="1" applyBorder="1" applyAlignment="1">
      <alignment vertical="top" wrapText="1"/>
    </xf>
    <xf numFmtId="0" fontId="10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44" fontId="0" fillId="0" borderId="0" xfId="0" applyNumberFormat="1" applyFill="1" applyBorder="1" applyAlignment="1">
      <alignment horizontal="center"/>
    </xf>
    <xf numFmtId="4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/>
    <xf numFmtId="164" fontId="3" fillId="3" borderId="6" xfId="0" applyNumberFormat="1" applyFont="1" applyFill="1" applyBorder="1" applyAlignment="1"/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44" fontId="0" fillId="3" borderId="0" xfId="0" applyNumberFormat="1" applyFill="1" applyBorder="1" applyAlignment="1">
      <alignment horizontal="right"/>
    </xf>
    <xf numFmtId="165" fontId="0" fillId="3" borderId="0" xfId="0" applyNumberFormat="1" applyFill="1" applyBorder="1" applyAlignment="1"/>
    <xf numFmtId="165" fontId="0" fillId="3" borderId="6" xfId="0" applyNumberFormat="1" applyFill="1" applyBorder="1" applyAlignment="1"/>
    <xf numFmtId="44" fontId="15" fillId="3" borderId="0" xfId="0" applyNumberFormat="1" applyFont="1" applyFill="1" applyBorder="1" applyAlignment="1"/>
    <xf numFmtId="0" fontId="16" fillId="3" borderId="5" xfId="0" applyFont="1" applyFill="1" applyBorder="1"/>
    <xf numFmtId="0" fontId="17" fillId="3" borderId="0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0" xfId="0" applyFont="1" applyFill="1" applyBorder="1"/>
    <xf numFmtId="0" fontId="16" fillId="3" borderId="0" xfId="0" applyFont="1" applyFill="1" applyBorder="1" applyAlignment="1">
      <alignment horizontal="right"/>
    </xf>
    <xf numFmtId="0" fontId="16" fillId="3" borderId="7" xfId="0" applyFont="1" applyFill="1" applyBorder="1"/>
    <xf numFmtId="0" fontId="16" fillId="3" borderId="8" xfId="0" applyFont="1" applyFill="1" applyBorder="1"/>
    <xf numFmtId="0" fontId="16" fillId="3" borderId="5" xfId="0" applyFont="1" applyFill="1" applyBorder="1" applyAlignment="1">
      <alignment wrapText="1"/>
    </xf>
    <xf numFmtId="0" fontId="16" fillId="3" borderId="0" xfId="0" applyFont="1" applyFill="1" applyBorder="1" applyAlignment="1">
      <alignment wrapText="1"/>
    </xf>
    <xf numFmtId="165" fontId="3" fillId="3" borderId="6" xfId="0" applyNumberFormat="1" applyFont="1" applyFill="1" applyBorder="1" applyAlignment="1"/>
    <xf numFmtId="0" fontId="0" fillId="3" borderId="2" xfId="0" applyFill="1" applyBorder="1"/>
    <xf numFmtId="44" fontId="18" fillId="5" borderId="1" xfId="1" applyFont="1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3" borderId="5" xfId="0" applyFill="1" applyBorder="1" applyAlignment="1">
      <alignment vertical="top" wrapText="1"/>
    </xf>
    <xf numFmtId="164" fontId="3" fillId="4" borderId="0" xfId="0" applyNumberFormat="1" applyFont="1" applyFill="1" applyBorder="1" applyAlignment="1"/>
    <xf numFmtId="44" fontId="3" fillId="4" borderId="1" xfId="1" applyFont="1" applyFill="1" applyBorder="1" applyProtection="1">
      <protection locked="0"/>
    </xf>
    <xf numFmtId="165" fontId="15" fillId="3" borderId="0" xfId="0" applyNumberFormat="1" applyFont="1" applyFill="1" applyBorder="1" applyAlignment="1"/>
    <xf numFmtId="0" fontId="6" fillId="3" borderId="5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top" wrapText="1"/>
    </xf>
    <xf numFmtId="0" fontId="12" fillId="5" borderId="0" xfId="0" applyFont="1" applyFill="1" applyBorder="1" applyAlignment="1">
      <alignment horizontal="center" vertical="top" wrapText="1"/>
    </xf>
    <xf numFmtId="0" fontId="12" fillId="5" borderId="6" xfId="0" applyFont="1" applyFill="1" applyBorder="1" applyAlignment="1">
      <alignment horizontal="center" vertical="top" wrapText="1"/>
    </xf>
    <xf numFmtId="0" fontId="13" fillId="5" borderId="5" xfId="0" applyFont="1" applyFill="1" applyBorder="1" applyAlignment="1">
      <alignment horizontal="center" vertical="top" wrapText="1"/>
    </xf>
    <xf numFmtId="0" fontId="13" fillId="5" borderId="0" xfId="0" applyFont="1" applyFill="1" applyBorder="1" applyAlignment="1">
      <alignment horizontal="center" vertical="top" wrapText="1"/>
    </xf>
    <xf numFmtId="44" fontId="3" fillId="3" borderId="0" xfId="0" applyNumberFormat="1" applyFont="1" applyFill="1" applyBorder="1" applyAlignment="1">
      <alignment horizontal="center"/>
    </xf>
    <xf numFmtId="44" fontId="3" fillId="3" borderId="6" xfId="0" applyNumberFormat="1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7" fillId="3" borderId="5" xfId="0" applyFont="1" applyFill="1" applyBorder="1" applyAlignment="1">
      <alignment horizontal="right"/>
    </xf>
    <xf numFmtId="0" fontId="17" fillId="3" borderId="0" xfId="0" applyFont="1" applyFill="1" applyBorder="1" applyAlignment="1">
      <alignment horizontal="right"/>
    </xf>
    <xf numFmtId="0" fontId="16" fillId="3" borderId="5" xfId="0" applyFont="1" applyFill="1" applyBorder="1" applyAlignment="1">
      <alignment horizontal="right"/>
    </xf>
    <xf numFmtId="0" fontId="16" fillId="3" borderId="0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/>
    </xf>
    <xf numFmtId="0" fontId="16" fillId="3" borderId="5" xfId="0" applyFont="1" applyFill="1" applyBorder="1" applyAlignment="1">
      <alignment horizontal="right" wrapText="1"/>
    </xf>
    <xf numFmtId="0" fontId="16" fillId="3" borderId="0" xfId="0" applyFont="1" applyFill="1" applyBorder="1" applyAlignment="1">
      <alignment horizontal="right" wrapText="1"/>
    </xf>
    <xf numFmtId="0" fontId="16" fillId="3" borderId="0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vertical="justify"/>
    </xf>
    <xf numFmtId="0" fontId="16" fillId="3" borderId="0" xfId="0" applyFont="1" applyFill="1" applyBorder="1" applyAlignment="1">
      <alignment horizontal="center" vertical="justify"/>
    </xf>
    <xf numFmtId="0" fontId="16" fillId="3" borderId="6" xfId="0" applyFont="1" applyFill="1" applyBorder="1" applyAlignment="1">
      <alignment horizontal="center" vertical="justify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9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center"/>
    </xf>
    <xf numFmtId="0" fontId="21" fillId="5" borderId="4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1" fillId="5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10" xfId="0" applyFont="1" applyFill="1" applyBorder="1" applyAlignment="1">
      <alignment horizontal="center"/>
    </xf>
    <xf numFmtId="0" fontId="22" fillId="3" borderId="11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 vertical="justify"/>
    </xf>
    <xf numFmtId="0" fontId="22" fillId="3" borderId="3" xfId="0" applyFont="1" applyFill="1" applyBorder="1" applyAlignment="1">
      <alignment horizontal="center" vertical="justify"/>
    </xf>
    <xf numFmtId="0" fontId="22" fillId="3" borderId="4" xfId="0" applyFont="1" applyFill="1" applyBorder="1" applyAlignment="1">
      <alignment horizontal="center" vertical="justify"/>
    </xf>
    <xf numFmtId="0" fontId="22" fillId="3" borderId="5" xfId="0" applyFont="1" applyFill="1" applyBorder="1" applyAlignment="1">
      <alignment horizontal="center" vertical="justify"/>
    </xf>
    <xf numFmtId="0" fontId="22" fillId="3" borderId="0" xfId="0" applyFont="1" applyFill="1" applyBorder="1" applyAlignment="1">
      <alignment horizontal="center" vertical="justify"/>
    </xf>
    <xf numFmtId="0" fontId="22" fillId="3" borderId="6" xfId="0" applyFont="1" applyFill="1" applyBorder="1" applyAlignment="1">
      <alignment horizontal="center" vertical="justify"/>
    </xf>
    <xf numFmtId="0" fontId="22" fillId="3" borderId="7" xfId="0" applyFont="1" applyFill="1" applyBorder="1" applyAlignment="1">
      <alignment horizontal="center" vertical="justify"/>
    </xf>
    <xf numFmtId="0" fontId="22" fillId="3" borderId="8" xfId="0" applyFont="1" applyFill="1" applyBorder="1" applyAlignment="1">
      <alignment horizontal="center" vertical="justify"/>
    </xf>
    <xf numFmtId="0" fontId="22" fillId="3" borderId="9" xfId="0" applyFont="1" applyFill="1" applyBorder="1" applyAlignment="1">
      <alignment horizontal="center" vertical="justify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84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24</xdr:row>
      <xdr:rowOff>28575</xdr:rowOff>
    </xdr:from>
    <xdr:to>
      <xdr:col>6</xdr:col>
      <xdr:colOff>762000</xdr:colOff>
      <xdr:row>29</xdr:row>
      <xdr:rowOff>47625</xdr:rowOff>
    </xdr:to>
    <xdr:sp macro="" textlink="">
      <xdr:nvSpPr>
        <xdr:cNvPr id="2" name="Croix 1"/>
        <xdr:cNvSpPr/>
      </xdr:nvSpPr>
      <xdr:spPr>
        <a:xfrm>
          <a:off x="4410075" y="5486400"/>
          <a:ext cx="962025" cy="1066800"/>
        </a:xfrm>
        <a:prstGeom prst="plus">
          <a:avLst>
            <a:gd name="adj" fmla="val 34736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12</xdr:col>
      <xdr:colOff>161925</xdr:colOff>
      <xdr:row>24</xdr:row>
      <xdr:rowOff>9525</xdr:rowOff>
    </xdr:from>
    <xdr:to>
      <xdr:col>13</xdr:col>
      <xdr:colOff>476250</xdr:colOff>
      <xdr:row>28</xdr:row>
      <xdr:rowOff>133350</xdr:rowOff>
    </xdr:to>
    <xdr:sp macro="" textlink="">
      <xdr:nvSpPr>
        <xdr:cNvPr id="3" name="Flèche droite 2"/>
        <xdr:cNvSpPr/>
      </xdr:nvSpPr>
      <xdr:spPr>
        <a:xfrm>
          <a:off x="10239375" y="5314950"/>
          <a:ext cx="1076325" cy="981075"/>
        </a:xfrm>
        <a:prstGeom prst="rightArrow">
          <a:avLst>
            <a:gd name="adj1" fmla="val 55825"/>
            <a:gd name="adj2" fmla="val 44059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14</xdr:col>
      <xdr:colOff>357188</xdr:colOff>
      <xdr:row>7</xdr:row>
      <xdr:rowOff>59531</xdr:rowOff>
    </xdr:from>
    <xdr:to>
      <xdr:col>18</xdr:col>
      <xdr:colOff>297657</xdr:colOff>
      <xdr:row>20</xdr:row>
      <xdr:rowOff>142280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8163" y="1526381"/>
          <a:ext cx="2988469" cy="2987874"/>
        </a:xfrm>
        <a:prstGeom prst="rect">
          <a:avLst/>
        </a:prstGeom>
      </xdr:spPr>
    </xdr:pic>
    <xdr:clientData/>
  </xdr:twoCellAnchor>
  <xdr:twoCellAnchor>
    <xdr:from>
      <xdr:col>5</xdr:col>
      <xdr:colOff>28575</xdr:colOff>
      <xdr:row>6</xdr:row>
      <xdr:rowOff>19050</xdr:rowOff>
    </xdr:from>
    <xdr:to>
      <xdr:col>5</xdr:col>
      <xdr:colOff>676275</xdr:colOff>
      <xdr:row>6</xdr:row>
      <xdr:rowOff>238125</xdr:rowOff>
    </xdr:to>
    <xdr:sp macro="" textlink="">
      <xdr:nvSpPr>
        <xdr:cNvPr id="5" name="Flèche droite à entaille 4"/>
        <xdr:cNvSpPr/>
      </xdr:nvSpPr>
      <xdr:spPr>
        <a:xfrm>
          <a:off x="3876675" y="1238250"/>
          <a:ext cx="647700" cy="219075"/>
        </a:xfrm>
        <a:prstGeom prst="notched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85725</xdr:colOff>
      <xdr:row>6</xdr:row>
      <xdr:rowOff>0</xdr:rowOff>
    </xdr:from>
    <xdr:to>
      <xdr:col>7</xdr:col>
      <xdr:colOff>733425</xdr:colOff>
      <xdr:row>6</xdr:row>
      <xdr:rowOff>219075</xdr:rowOff>
    </xdr:to>
    <xdr:sp macro="" textlink="">
      <xdr:nvSpPr>
        <xdr:cNvPr id="6" name="Flèche droite à entaille 5"/>
        <xdr:cNvSpPr/>
      </xdr:nvSpPr>
      <xdr:spPr>
        <a:xfrm rot="10800000">
          <a:off x="6019800" y="1219200"/>
          <a:ext cx="647700" cy="219075"/>
        </a:xfrm>
        <a:prstGeom prst="notchedRigh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125202</xdr:colOff>
      <xdr:row>12</xdr:row>
      <xdr:rowOff>170177</xdr:rowOff>
    </xdr:from>
    <xdr:to>
      <xdr:col>5</xdr:col>
      <xdr:colOff>328864</xdr:colOff>
      <xdr:row>17</xdr:row>
      <xdr:rowOff>113084</xdr:rowOff>
    </xdr:to>
    <xdr:sp macro="" textlink="">
      <xdr:nvSpPr>
        <xdr:cNvPr id="7" name="Flèche droite à entaille 6"/>
        <xdr:cNvSpPr/>
      </xdr:nvSpPr>
      <xdr:spPr>
        <a:xfrm rot="2772320">
          <a:off x="3408354" y="3183050"/>
          <a:ext cx="1333557" cy="20366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391903</xdr:colOff>
      <xdr:row>12</xdr:row>
      <xdr:rowOff>141601</xdr:rowOff>
    </xdr:from>
    <xdr:to>
      <xdr:col>7</xdr:col>
      <xdr:colOff>595565</xdr:colOff>
      <xdr:row>17</xdr:row>
      <xdr:rowOff>84508</xdr:rowOff>
    </xdr:to>
    <xdr:sp macro="" textlink="">
      <xdr:nvSpPr>
        <xdr:cNvPr id="8" name="Flèche droite à entaille 7"/>
        <xdr:cNvSpPr/>
      </xdr:nvSpPr>
      <xdr:spPr>
        <a:xfrm rot="7654187">
          <a:off x="5761030" y="3154474"/>
          <a:ext cx="1333557" cy="203662"/>
        </a:xfrm>
        <a:prstGeom prst="notch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zoomScaleNormal="100" workbookViewId="0">
      <selection activeCell="G7" sqref="G7"/>
    </sheetView>
  </sheetViews>
  <sheetFormatPr baseColWidth="10" defaultRowHeight="15" x14ac:dyDescent="0.25"/>
  <cols>
    <col min="1" max="1" width="7.140625" customWidth="1"/>
    <col min="2" max="2" width="20.140625" customWidth="1"/>
    <col min="3" max="3" width="15.85546875" customWidth="1"/>
    <col min="4" max="4" width="2.140625" customWidth="1"/>
    <col min="5" max="5" width="12.42578125" customWidth="1"/>
    <col min="6" max="6" width="11.42578125" customWidth="1"/>
    <col min="7" max="7" width="17.7109375" customWidth="1"/>
    <col min="9" max="9" width="2.140625" customWidth="1"/>
    <col min="10" max="10" width="19.28515625" customWidth="1"/>
    <col min="11" max="11" width="17.85546875" bestFit="1" customWidth="1"/>
    <col min="12" max="12" width="13.5703125" customWidth="1"/>
    <col min="14" max="14" width="8.5703125" customWidth="1"/>
    <col min="19" max="19" width="15.42578125" customWidth="1"/>
  </cols>
  <sheetData>
    <row r="1" spans="1:21" ht="15" customHeight="1" x14ac:dyDescent="0.25">
      <c r="A1" s="98" t="s">
        <v>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100"/>
      <c r="M1" s="1"/>
      <c r="N1" s="1"/>
      <c r="O1" s="107" t="s">
        <v>10</v>
      </c>
      <c r="P1" s="108"/>
      <c r="Q1" s="108"/>
      <c r="R1" s="108"/>
      <c r="S1" s="109"/>
      <c r="T1" s="1"/>
      <c r="U1" s="1"/>
    </row>
    <row r="2" spans="1:21" ht="15" customHeight="1" x14ac:dyDescent="0.25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  <c r="M2" s="1"/>
      <c r="N2" s="1"/>
      <c r="O2" s="110"/>
      <c r="P2" s="111"/>
      <c r="Q2" s="111"/>
      <c r="R2" s="111"/>
      <c r="S2" s="112"/>
      <c r="T2" s="1"/>
      <c r="U2" s="1"/>
    </row>
    <row r="3" spans="1:21" ht="15.75" customHeight="1" thickBot="1" x14ac:dyDescent="0.3">
      <c r="A3" s="104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6"/>
      <c r="M3" s="1"/>
      <c r="N3" s="1"/>
      <c r="O3" s="9"/>
      <c r="P3" s="2"/>
      <c r="Q3" s="2"/>
      <c r="R3" s="2"/>
      <c r="S3" s="3"/>
      <c r="T3" s="1"/>
      <c r="U3" s="1"/>
    </row>
    <row r="4" spans="1:21" ht="15.75" customHeight="1" thickBot="1" x14ac:dyDescent="0.3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6"/>
      <c r="M4" s="1"/>
      <c r="N4" s="1"/>
      <c r="O4" s="95" t="s">
        <v>21</v>
      </c>
      <c r="P4" s="96"/>
      <c r="Q4" s="96"/>
      <c r="R4" s="96"/>
      <c r="S4" s="97"/>
      <c r="T4" s="1"/>
      <c r="U4" s="1"/>
    </row>
    <row r="5" spans="1:21" ht="18.75" x14ac:dyDescent="0.3">
      <c r="A5" s="65" t="s">
        <v>11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7"/>
      <c r="M5" s="1"/>
      <c r="N5" s="1"/>
      <c r="O5" s="95"/>
      <c r="P5" s="96"/>
      <c r="Q5" s="96"/>
      <c r="R5" s="96"/>
      <c r="S5" s="97"/>
      <c r="T5" s="1"/>
      <c r="U5" s="1"/>
    </row>
    <row r="6" spans="1:21" ht="15.75" thickBot="1" x14ac:dyDescent="0.3">
      <c r="A6" s="9"/>
      <c r="B6" s="2"/>
      <c r="C6" s="2"/>
      <c r="D6" s="2"/>
      <c r="E6" s="2"/>
      <c r="F6" s="2"/>
      <c r="G6" s="2"/>
      <c r="H6" s="2"/>
      <c r="I6" s="2"/>
      <c r="J6" s="2"/>
      <c r="K6" s="2"/>
      <c r="L6" s="3"/>
      <c r="M6" s="1"/>
      <c r="N6" s="1"/>
      <c r="O6" s="68" t="s">
        <v>7</v>
      </c>
      <c r="P6" s="69"/>
      <c r="Q6" s="69"/>
      <c r="R6" s="69"/>
      <c r="S6" s="70"/>
      <c r="T6" s="1"/>
      <c r="U6" s="1"/>
    </row>
    <row r="7" spans="1:21" ht="19.5" thickBot="1" x14ac:dyDescent="0.35">
      <c r="A7" s="4"/>
      <c r="B7" s="5"/>
      <c r="C7" s="5"/>
      <c r="D7" s="5"/>
      <c r="E7" s="5"/>
      <c r="F7" s="5"/>
      <c r="G7" s="59">
        <v>0</v>
      </c>
      <c r="H7" s="5"/>
      <c r="I7" s="5"/>
      <c r="J7" s="5"/>
      <c r="K7" s="2"/>
      <c r="L7" s="3"/>
      <c r="M7" s="1"/>
      <c r="N7" s="1"/>
      <c r="O7" s="6"/>
      <c r="P7" s="7"/>
      <c r="Q7" s="7"/>
      <c r="R7" s="7"/>
      <c r="S7" s="8"/>
      <c r="T7" s="1"/>
      <c r="U7" s="1"/>
    </row>
    <row r="8" spans="1:21" x14ac:dyDescent="0.25">
      <c r="A8" s="9"/>
      <c r="B8" s="2"/>
      <c r="C8" s="2"/>
      <c r="D8" s="2"/>
      <c r="E8" s="2"/>
      <c r="F8" s="2"/>
      <c r="G8" s="2"/>
      <c r="H8" s="2"/>
      <c r="I8" s="2"/>
      <c r="J8" s="2"/>
      <c r="K8" s="2"/>
      <c r="L8" s="3"/>
      <c r="M8" s="1"/>
      <c r="N8" s="1"/>
      <c r="O8" s="1"/>
      <c r="P8" s="1"/>
      <c r="Q8" s="1"/>
      <c r="R8" s="1"/>
      <c r="S8" s="1"/>
      <c r="T8" s="1"/>
      <c r="U8" s="1"/>
    </row>
    <row r="9" spans="1:21" ht="15.75" x14ac:dyDescent="0.25">
      <c r="A9" s="61"/>
      <c r="B9" s="62"/>
      <c r="C9" s="62"/>
      <c r="D9" s="10"/>
      <c r="E9" s="63"/>
      <c r="F9" s="63"/>
      <c r="G9" s="62"/>
      <c r="H9" s="62"/>
      <c r="I9" s="10"/>
      <c r="J9" s="63"/>
      <c r="K9" s="62"/>
      <c r="L9" s="64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x14ac:dyDescent="0.4">
      <c r="A10" s="71" t="s">
        <v>0</v>
      </c>
      <c r="B10" s="72"/>
      <c r="C10" s="72"/>
      <c r="D10" s="72"/>
      <c r="E10" s="72"/>
      <c r="F10" s="26"/>
      <c r="G10" s="24"/>
      <c r="H10" s="24"/>
      <c r="I10" s="72" t="s">
        <v>1</v>
      </c>
      <c r="J10" s="72"/>
      <c r="K10" s="72"/>
      <c r="L10" s="73"/>
      <c r="M10" s="1"/>
      <c r="N10" s="1"/>
      <c r="O10" s="14"/>
      <c r="P10" s="14"/>
      <c r="Q10" s="14"/>
      <c r="R10" s="14"/>
      <c r="S10" s="14"/>
      <c r="T10" s="1"/>
      <c r="U10" s="1"/>
    </row>
    <row r="11" spans="1:21" ht="15.75" customHeight="1" x14ac:dyDescent="0.4">
      <c r="A11" s="74" t="s">
        <v>14</v>
      </c>
      <c r="B11" s="75"/>
      <c r="C11" s="75"/>
      <c r="D11" s="75"/>
      <c r="E11" s="75"/>
      <c r="F11" s="27"/>
      <c r="G11" s="21"/>
      <c r="H11" s="21"/>
      <c r="I11" s="75" t="s">
        <v>9</v>
      </c>
      <c r="J11" s="75"/>
      <c r="K11" s="75"/>
      <c r="L11" s="76"/>
      <c r="M11" s="1"/>
      <c r="N11" s="1"/>
      <c r="O11" s="14"/>
      <c r="P11" s="14"/>
      <c r="Q11" s="14"/>
      <c r="R11" s="14"/>
      <c r="S11" s="14"/>
      <c r="T11" s="1"/>
      <c r="U11" s="1"/>
    </row>
    <row r="12" spans="1:21" ht="15" customHeight="1" x14ac:dyDescent="0.25">
      <c r="A12" s="77" t="s">
        <v>15</v>
      </c>
      <c r="B12" s="78"/>
      <c r="C12" s="78"/>
      <c r="D12" s="78"/>
      <c r="E12" s="78"/>
      <c r="F12" s="28"/>
      <c r="G12" s="23"/>
      <c r="H12" s="23"/>
      <c r="I12" s="78" t="s">
        <v>13</v>
      </c>
      <c r="J12" s="78"/>
      <c r="K12" s="78"/>
      <c r="L12" s="79"/>
      <c r="M12" s="1"/>
      <c r="N12" s="1"/>
      <c r="O12" s="11"/>
      <c r="P12" s="11"/>
      <c r="Q12" s="11"/>
      <c r="R12" s="11"/>
      <c r="S12" s="11"/>
      <c r="T12" s="1"/>
      <c r="U12" s="1"/>
    </row>
    <row r="13" spans="1:21" ht="33" customHeight="1" x14ac:dyDescent="0.3">
      <c r="A13" s="80" t="s">
        <v>12</v>
      </c>
      <c r="B13" s="81"/>
      <c r="C13" s="81"/>
      <c r="D13" s="81"/>
      <c r="E13" s="81"/>
      <c r="F13" s="29"/>
      <c r="G13" s="23"/>
      <c r="H13" s="23"/>
      <c r="I13" s="78"/>
      <c r="J13" s="78"/>
      <c r="K13" s="78"/>
      <c r="L13" s="79"/>
      <c r="M13" s="1"/>
      <c r="N13" s="1"/>
      <c r="O13" s="12"/>
      <c r="P13" s="12"/>
      <c r="Q13" s="12"/>
      <c r="R13" s="15"/>
      <c r="S13" s="15"/>
      <c r="T13" s="1"/>
      <c r="U13" s="1"/>
    </row>
    <row r="14" spans="1:21" x14ac:dyDescent="0.25">
      <c r="A14" s="57"/>
      <c r="B14" s="23"/>
      <c r="C14" s="23"/>
      <c r="D14" s="23"/>
      <c r="E14" s="23"/>
      <c r="F14" s="23"/>
      <c r="G14" s="23"/>
      <c r="H14" s="23"/>
      <c r="I14" s="22"/>
      <c r="J14" s="23"/>
      <c r="K14" s="23"/>
      <c r="L14" s="25"/>
      <c r="M14" s="1"/>
      <c r="N14" s="1"/>
      <c r="O14" s="12"/>
      <c r="P14" s="12"/>
      <c r="Q14" s="12"/>
      <c r="R14" s="16"/>
      <c r="S14" s="16"/>
      <c r="T14" s="1"/>
      <c r="U14" s="1"/>
    </row>
    <row r="15" spans="1:21" x14ac:dyDescent="0.25">
      <c r="A15" s="9"/>
      <c r="B15" s="2"/>
      <c r="C15" s="2"/>
      <c r="D15" s="2"/>
      <c r="E15" s="2"/>
      <c r="F15" s="2"/>
      <c r="G15" s="2"/>
      <c r="H15" s="2"/>
      <c r="I15" s="2"/>
      <c r="J15" s="2"/>
      <c r="K15" s="2"/>
      <c r="L15" s="3"/>
      <c r="M15" s="1"/>
      <c r="N15" s="1"/>
      <c r="O15" s="12"/>
      <c r="P15" s="12"/>
      <c r="Q15" s="12"/>
      <c r="R15" s="17"/>
      <c r="S15" s="17"/>
      <c r="T15" s="1"/>
      <c r="U15" s="1"/>
    </row>
    <row r="16" spans="1:21" ht="18.75" x14ac:dyDescent="0.3">
      <c r="A16" s="9"/>
      <c r="B16" s="20"/>
      <c r="C16" s="2"/>
      <c r="D16" s="2"/>
      <c r="E16" s="2"/>
      <c r="F16" s="2"/>
      <c r="G16" s="20"/>
      <c r="H16" s="2"/>
      <c r="I16" s="2"/>
      <c r="J16" s="2"/>
      <c r="K16" s="20"/>
      <c r="L16" s="3"/>
      <c r="M16" s="1"/>
      <c r="N16" s="1"/>
      <c r="O16" s="12"/>
      <c r="P16" s="12"/>
      <c r="Q16" s="12"/>
      <c r="R16" s="17"/>
      <c r="S16" s="17"/>
      <c r="T16" s="1"/>
      <c r="U16" s="1"/>
    </row>
    <row r="17" spans="1:21" ht="15.75" thickBot="1" x14ac:dyDescent="0.3">
      <c r="A17" s="9"/>
      <c r="B17" s="2"/>
      <c r="C17" s="2"/>
      <c r="D17" s="2"/>
      <c r="E17" s="2"/>
      <c r="F17" s="2"/>
      <c r="G17" s="2"/>
      <c r="H17" s="2"/>
      <c r="I17" s="2"/>
      <c r="J17" s="2"/>
      <c r="K17" s="2"/>
      <c r="L17" s="3"/>
      <c r="M17" s="1"/>
      <c r="N17" s="1"/>
      <c r="O17" s="12"/>
      <c r="P17" s="12"/>
      <c r="Q17" s="12"/>
      <c r="R17" s="11"/>
      <c r="S17" s="11"/>
      <c r="T17" s="1"/>
      <c r="U17" s="1"/>
    </row>
    <row r="18" spans="1:21" ht="19.5" thickBot="1" x14ac:dyDescent="0.35">
      <c r="A18" s="9"/>
      <c r="B18" s="2"/>
      <c r="C18" s="2"/>
      <c r="D18" s="2"/>
      <c r="E18" s="2"/>
      <c r="F18" s="2"/>
      <c r="G18" s="53">
        <f>IF(G7&lt;=33999,34000,IF(G7&gt;=34000,G7))</f>
        <v>34000</v>
      </c>
      <c r="H18" s="2"/>
      <c r="I18" s="2"/>
      <c r="J18" s="2"/>
      <c r="K18" s="2"/>
      <c r="L18" s="3"/>
      <c r="M18" s="1"/>
      <c r="N18" s="1"/>
      <c r="O18" s="12"/>
      <c r="P18" s="12"/>
      <c r="Q18" s="12"/>
      <c r="R18" s="11"/>
      <c r="S18" s="11"/>
      <c r="T18" s="1"/>
      <c r="U18" s="1"/>
    </row>
    <row r="19" spans="1:21" ht="18.75" x14ac:dyDescent="0.3">
      <c r="A19" s="9"/>
      <c r="B19" s="2"/>
      <c r="C19" s="2"/>
      <c r="D19" s="2"/>
      <c r="E19" s="2"/>
      <c r="F19" s="2"/>
      <c r="G19" s="2"/>
      <c r="H19" s="2"/>
      <c r="I19" s="2"/>
      <c r="J19" s="2"/>
      <c r="K19" s="2"/>
      <c r="L19" s="3"/>
      <c r="M19" s="1"/>
      <c r="N19" s="1"/>
      <c r="O19" s="12"/>
      <c r="P19" s="12"/>
      <c r="Q19" s="12"/>
      <c r="R19" s="18"/>
      <c r="S19" s="18"/>
      <c r="T19" s="1"/>
      <c r="U19" s="1"/>
    </row>
    <row r="20" spans="1:21" ht="15.75" x14ac:dyDescent="0.25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1"/>
      <c r="N20" s="1"/>
      <c r="O20" s="11"/>
      <c r="P20" s="11"/>
      <c r="Q20" s="11"/>
      <c r="R20" s="11"/>
      <c r="S20" s="11"/>
      <c r="T20" s="1"/>
      <c r="U20" s="1"/>
    </row>
    <row r="21" spans="1:21" ht="15.75" thickBot="1" x14ac:dyDescent="0.3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8"/>
      <c r="M21" s="1"/>
      <c r="N21" s="1"/>
      <c r="O21" s="13"/>
      <c r="P21" s="13"/>
      <c r="Q21" s="13"/>
      <c r="R21" s="13"/>
      <c r="S21" s="13"/>
      <c r="T21" s="1"/>
      <c r="U21" s="1"/>
    </row>
    <row r="22" spans="1:21" ht="15.75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7" thickBot="1" x14ac:dyDescent="0.45">
      <c r="A23" s="115" t="s">
        <v>2</v>
      </c>
      <c r="B23" s="116"/>
      <c r="C23" s="116"/>
      <c r="D23" s="116"/>
      <c r="E23" s="117"/>
      <c r="F23" s="14"/>
      <c r="G23" s="1"/>
      <c r="H23" s="118" t="s">
        <v>3</v>
      </c>
      <c r="I23" s="119"/>
      <c r="J23" s="119"/>
      <c r="K23" s="119"/>
      <c r="L23" s="120"/>
      <c r="M23" s="1"/>
      <c r="N23" s="1"/>
      <c r="O23" s="121" t="s">
        <v>6</v>
      </c>
      <c r="P23" s="122"/>
      <c r="Q23" s="122"/>
      <c r="R23" s="122"/>
      <c r="S23" s="123"/>
      <c r="T23" s="1"/>
      <c r="U23" s="1"/>
    </row>
    <row r="24" spans="1:21" x14ac:dyDescent="0.25">
      <c r="A24" s="34"/>
      <c r="B24" s="35"/>
      <c r="C24" s="36"/>
      <c r="D24" s="36"/>
      <c r="E24" s="37"/>
      <c r="F24" s="11"/>
      <c r="G24" s="1"/>
      <c r="H24" s="52"/>
      <c r="I24" s="36"/>
      <c r="J24" s="35"/>
      <c r="K24" s="35"/>
      <c r="L24" s="37"/>
      <c r="M24" s="1"/>
      <c r="N24" s="1"/>
      <c r="O24" s="124"/>
      <c r="P24" s="125"/>
      <c r="Q24" s="125"/>
      <c r="R24" s="125"/>
      <c r="S24" s="126"/>
      <c r="T24" s="1"/>
      <c r="U24" s="1"/>
    </row>
    <row r="25" spans="1:21" ht="19.5" thickBot="1" x14ac:dyDescent="0.35">
      <c r="A25" s="42"/>
      <c r="B25" s="43" t="s">
        <v>16</v>
      </c>
      <c r="C25" s="58">
        <v>4.2540000000000001E-2</v>
      </c>
      <c r="D25" s="32"/>
      <c r="E25" s="3"/>
      <c r="F25" s="15"/>
      <c r="G25" s="1"/>
      <c r="H25" s="87" t="s">
        <v>16</v>
      </c>
      <c r="I25" s="88"/>
      <c r="J25" s="88"/>
      <c r="K25" s="58">
        <v>0.12906000000000001</v>
      </c>
      <c r="L25" s="33"/>
      <c r="M25" s="1"/>
      <c r="N25" s="1"/>
      <c r="O25" s="127"/>
      <c r="P25" s="128"/>
      <c r="Q25" s="128"/>
      <c r="R25" s="128"/>
      <c r="S25" s="129"/>
      <c r="T25" s="1"/>
      <c r="U25" s="1"/>
    </row>
    <row r="26" spans="1:21" x14ac:dyDescent="0.25">
      <c r="A26" s="44"/>
      <c r="B26" s="45"/>
      <c r="C26" s="2"/>
      <c r="D26" s="2"/>
      <c r="E26" s="3"/>
      <c r="F26" s="11"/>
      <c r="G26" s="1"/>
      <c r="H26" s="44"/>
      <c r="I26" s="46"/>
      <c r="J26" s="46"/>
      <c r="K26" s="2"/>
      <c r="L26" s="3"/>
      <c r="M26" s="1"/>
      <c r="N26" s="1"/>
      <c r="O26" s="9"/>
      <c r="P26" s="2"/>
      <c r="Q26" s="2"/>
      <c r="R26" s="2"/>
      <c r="S26" s="3"/>
      <c r="T26" s="1"/>
      <c r="U26" s="1"/>
    </row>
    <row r="27" spans="1:21" ht="18.75" x14ac:dyDescent="0.3">
      <c r="A27" s="42"/>
      <c r="B27" s="46" t="s">
        <v>17</v>
      </c>
      <c r="C27" s="39">
        <f>C25*G18</f>
        <v>1446.3600000000001</v>
      </c>
      <c r="D27" s="39"/>
      <c r="E27" s="3"/>
      <c r="F27" s="17"/>
      <c r="G27" s="1"/>
      <c r="H27" s="89" t="s">
        <v>17</v>
      </c>
      <c r="I27" s="90"/>
      <c r="J27" s="90"/>
      <c r="K27" s="39">
        <f>K25*G18</f>
        <v>4388.04</v>
      </c>
      <c r="L27" s="40"/>
      <c r="M27" s="1"/>
      <c r="N27" s="1"/>
      <c r="O27" s="113" t="s">
        <v>4</v>
      </c>
      <c r="P27" s="114"/>
      <c r="Q27" s="114"/>
      <c r="R27" s="82">
        <f>C27+K27+R15</f>
        <v>5834.4</v>
      </c>
      <c r="S27" s="91"/>
      <c r="T27" s="1"/>
      <c r="U27" s="1"/>
    </row>
    <row r="28" spans="1:21" ht="15" customHeight="1" x14ac:dyDescent="0.25">
      <c r="A28" s="92" t="s">
        <v>18</v>
      </c>
      <c r="B28" s="93"/>
      <c r="C28" s="2"/>
      <c r="D28" s="38"/>
      <c r="E28" s="3"/>
      <c r="F28" s="30"/>
      <c r="G28" s="1"/>
      <c r="H28" s="9"/>
      <c r="I28" s="50"/>
      <c r="J28" s="94" t="s">
        <v>20</v>
      </c>
      <c r="K28" s="2"/>
      <c r="L28" s="40"/>
      <c r="M28" s="1"/>
      <c r="N28" s="1"/>
      <c r="O28" s="9"/>
      <c r="P28" s="2"/>
      <c r="Q28" s="2"/>
      <c r="R28" s="2"/>
      <c r="S28" s="3"/>
      <c r="T28" s="1"/>
      <c r="U28" s="1"/>
    </row>
    <row r="29" spans="1:21" x14ac:dyDescent="0.25">
      <c r="A29" s="92"/>
      <c r="B29" s="93"/>
      <c r="C29" s="38">
        <f>C27*9.7%</f>
        <v>140.29692</v>
      </c>
      <c r="D29" s="2"/>
      <c r="E29" s="3"/>
      <c r="F29" s="11"/>
      <c r="G29" s="1"/>
      <c r="H29" s="49"/>
      <c r="I29" s="50"/>
      <c r="J29" s="94"/>
      <c r="K29" s="39">
        <f>K27*9.7%</f>
        <v>425.63987999999995</v>
      </c>
      <c r="L29" s="3"/>
      <c r="M29" s="1"/>
      <c r="N29" s="1"/>
      <c r="O29" s="9"/>
      <c r="P29" s="2"/>
      <c r="Q29" s="2"/>
      <c r="R29" s="2"/>
      <c r="S29" s="3"/>
      <c r="T29" s="1"/>
      <c r="U29" s="1"/>
    </row>
    <row r="30" spans="1:21" ht="18.75" x14ac:dyDescent="0.3">
      <c r="A30" s="89"/>
      <c r="B30" s="90"/>
      <c r="C30" s="2"/>
      <c r="D30" s="2"/>
      <c r="E30" s="3"/>
      <c r="F30" s="11"/>
      <c r="G30" s="1"/>
      <c r="H30" s="89"/>
      <c r="I30" s="90"/>
      <c r="J30" s="46"/>
      <c r="K30" s="2"/>
      <c r="L30" s="3"/>
      <c r="M30" s="1"/>
      <c r="N30" s="1"/>
      <c r="O30" s="113" t="s">
        <v>5</v>
      </c>
      <c r="P30" s="114"/>
      <c r="Q30" s="114"/>
      <c r="R30" s="82">
        <f>C31+K31+R19</f>
        <v>5268.4632000000001</v>
      </c>
      <c r="S30" s="83"/>
      <c r="T30" s="1"/>
      <c r="U30" s="1"/>
    </row>
    <row r="31" spans="1:21" ht="18.75" x14ac:dyDescent="0.3">
      <c r="A31" s="42"/>
      <c r="B31" s="43" t="s">
        <v>19</v>
      </c>
      <c r="C31" s="41">
        <f>C27-C29</f>
        <v>1306.0630800000001</v>
      </c>
      <c r="D31" s="2"/>
      <c r="E31" s="3"/>
      <c r="F31" s="31"/>
      <c r="G31" s="1"/>
      <c r="H31" s="87" t="s">
        <v>19</v>
      </c>
      <c r="I31" s="88"/>
      <c r="J31" s="88"/>
      <c r="K31" s="60">
        <f>K27-K29</f>
        <v>3962.4001200000002</v>
      </c>
      <c r="L31" s="51"/>
      <c r="M31" s="1"/>
      <c r="N31" s="1"/>
      <c r="O31" s="9"/>
      <c r="P31" s="2"/>
      <c r="Q31" s="2"/>
      <c r="R31" s="2"/>
      <c r="S31" s="3"/>
      <c r="T31" s="1"/>
      <c r="U31" s="1"/>
    </row>
    <row r="32" spans="1:21" ht="15.75" thickBot="1" x14ac:dyDescent="0.3">
      <c r="A32" s="6"/>
      <c r="B32" s="7"/>
      <c r="C32" s="7"/>
      <c r="D32" s="7"/>
      <c r="E32" s="8"/>
      <c r="F32" s="11"/>
      <c r="G32" s="1"/>
      <c r="H32" s="47"/>
      <c r="I32" s="48"/>
      <c r="J32" s="48"/>
      <c r="K32" s="7"/>
      <c r="L32" s="8"/>
      <c r="M32" s="1"/>
      <c r="N32" s="1"/>
      <c r="O32" s="6"/>
      <c r="P32" s="7"/>
      <c r="Q32" s="7"/>
      <c r="R32" s="7"/>
      <c r="S32" s="8"/>
      <c r="T32" s="1"/>
      <c r="U32" s="1"/>
    </row>
    <row r="33" spans="1:2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x14ac:dyDescent="0.25">
      <c r="A34" s="1"/>
      <c r="B34" s="1"/>
      <c r="C34" s="1"/>
      <c r="D34" s="1"/>
      <c r="E34" s="19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</sheetData>
  <sheetProtection sheet="1" selectLockedCells="1"/>
  <mergeCells count="30">
    <mergeCell ref="H31:J31"/>
    <mergeCell ref="A28:B29"/>
    <mergeCell ref="J28:J29"/>
    <mergeCell ref="A30:B30"/>
    <mergeCell ref="H30:I30"/>
    <mergeCell ref="O30:Q30"/>
    <mergeCell ref="R30:S30"/>
    <mergeCell ref="A20:L20"/>
    <mergeCell ref="A23:E23"/>
    <mergeCell ref="H23:L23"/>
    <mergeCell ref="O23:S25"/>
    <mergeCell ref="H25:J25"/>
    <mergeCell ref="H27:J27"/>
    <mergeCell ref="O27:Q27"/>
    <mergeCell ref="R27:S27"/>
    <mergeCell ref="A10:E10"/>
    <mergeCell ref="I10:L10"/>
    <mergeCell ref="A11:E11"/>
    <mergeCell ref="I11:L11"/>
    <mergeCell ref="A12:E12"/>
    <mergeCell ref="I12:L13"/>
    <mergeCell ref="A13:E13"/>
    <mergeCell ref="A9:C9"/>
    <mergeCell ref="E9:H9"/>
    <mergeCell ref="J9:L9"/>
    <mergeCell ref="A1:L3"/>
    <mergeCell ref="O1:S2"/>
    <mergeCell ref="O4:S5"/>
    <mergeCell ref="A5:L5"/>
    <mergeCell ref="O6:S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Calculette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LECONTE Jimmy</dc:creator>
  <cp:lastModifiedBy>CHABRIER Patrick (CCS)</cp:lastModifiedBy>
  <dcterms:created xsi:type="dcterms:W3CDTF">2017-03-11T08:29:21Z</dcterms:created>
  <dcterms:modified xsi:type="dcterms:W3CDTF">2022-03-18T07:47:10Z</dcterms:modified>
</cp:coreProperties>
</file>